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\Desktop\"/>
    </mc:Choice>
  </mc:AlternateContent>
  <bookViews>
    <workbookView xWindow="0" yWindow="0" windowWidth="28080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Sheet1!$A$1:$J$44</definedName>
  </definedNames>
  <calcPr calcId="162913"/>
</workbook>
</file>

<file path=xl/calcChain.xml><?xml version="1.0" encoding="utf-8"?>
<calcChain xmlns="http://schemas.openxmlformats.org/spreadsheetml/2006/main">
  <c r="J40" i="1" l="1"/>
  <c r="H27" i="1"/>
  <c r="G27" i="1"/>
  <c r="D27" i="1"/>
  <c r="C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7" i="1" s="1"/>
</calcChain>
</file>

<file path=xl/sharedStrings.xml><?xml version="1.0" encoding="utf-8"?>
<sst xmlns="http://schemas.openxmlformats.org/spreadsheetml/2006/main" count="177" uniqueCount="133">
  <si>
    <t>单位：元</t>
  </si>
  <si>
    <t>借款人</t>
  </si>
  <si>
    <t>借款金额</t>
  </si>
  <si>
    <t>结欠余额</t>
  </si>
  <si>
    <t>借款日期</t>
  </si>
  <si>
    <t>到期日期</t>
  </si>
  <si>
    <t>结欠利息</t>
  </si>
  <si>
    <t>保全费用</t>
  </si>
  <si>
    <t>债权总金额（本、息、费）</t>
  </si>
  <si>
    <t>意向价格</t>
  </si>
  <si>
    <t>来凤安普罗（集团）食品开发有限公司</t>
  </si>
  <si>
    <t>2015-12-3</t>
  </si>
  <si>
    <t>2016-12-2</t>
  </si>
  <si>
    <t>面议</t>
  </si>
  <si>
    <t>黄冈商业步行街开发建设有限公司</t>
  </si>
  <si>
    <t>2013-1-18</t>
  </si>
  <si>
    <t>2022-11-26</t>
  </si>
  <si>
    <t>湖北德堡利印务有限公司</t>
  </si>
  <si>
    <t>2014-10-24</t>
  </si>
  <si>
    <t>2015-10-23</t>
  </si>
  <si>
    <t>湖北东宇机械制造有限公司</t>
  </si>
  <si>
    <t>2014-10-13</t>
  </si>
  <si>
    <t>2015-10-12</t>
  </si>
  <si>
    <t>湖北美亚迪精密电路有限公司</t>
  </si>
  <si>
    <t>2015-7-20</t>
  </si>
  <si>
    <t>2016-7-19</t>
  </si>
  <si>
    <t>湖北全力机械集团股份有限公司</t>
  </si>
  <si>
    <t>2015-1-14、2015-2-6</t>
  </si>
  <si>
    <t>2016-1-13、2016-2-5</t>
  </si>
  <si>
    <t>湖北三得利肥业有限公司</t>
  </si>
  <si>
    <t>2015-4-2、2015-11-30</t>
  </si>
  <si>
    <t>2016-4-1、2016-11-29</t>
  </si>
  <si>
    <t>湖北双惠农资有限公司</t>
  </si>
  <si>
    <t>2015-8-27</t>
  </si>
  <si>
    <t>2016-8-26</t>
  </si>
  <si>
    <t>湖北随州方正光电科技有限公司</t>
  </si>
  <si>
    <t>2015-4-3</t>
  </si>
  <si>
    <t>2016-4-2</t>
  </si>
  <si>
    <t>湖北新欣生物工程有限公司</t>
  </si>
  <si>
    <t>2016-2-25</t>
  </si>
  <si>
    <t>2017-2-24</t>
  </si>
  <si>
    <t>湖北炎帝农业科技股份有限公司</t>
  </si>
  <si>
    <t>2016-3-14</t>
  </si>
  <si>
    <t>2017-3-13</t>
  </si>
  <si>
    <t>随州市华威物流有限公司</t>
  </si>
  <si>
    <t>2016-3-7</t>
  </si>
  <si>
    <t>2017-3-6</t>
  </si>
  <si>
    <t>随州市科建农业开发有限公司</t>
  </si>
  <si>
    <t>2016-3-31</t>
  </si>
  <si>
    <t>2017-3-30</t>
  </si>
  <si>
    <t>随州市威龙食品有限责任公司</t>
  </si>
  <si>
    <t>2015-9-8</t>
  </si>
  <si>
    <t>2016-9-7</t>
  </si>
  <si>
    <t>武汉翼达建设服务股份有限公司</t>
  </si>
  <si>
    <t>2015-4-7、2015-4-8、2015-9-18</t>
  </si>
  <si>
    <t>2016-4-7、2016-4-19、2016-9-17</t>
  </si>
  <si>
    <t>湖北富思特材料科技集团有限公司</t>
  </si>
  <si>
    <t>2016-3-9</t>
  </si>
  <si>
    <t>2017-3-8</t>
  </si>
  <si>
    <t>湖北孝感三蜂蜜业有限公司</t>
  </si>
  <si>
    <t>2016-2-6</t>
  </si>
  <si>
    <t>2017-2-5</t>
  </si>
  <si>
    <t>玉丰集团建筑工程有限公司</t>
  </si>
  <si>
    <t>2016-6-29</t>
  </si>
  <si>
    <t>2017-6-28</t>
  </si>
  <si>
    <t>云梦县德邦实业有限责任公司</t>
  </si>
  <si>
    <t>总计</t>
  </si>
  <si>
    <t>序号</t>
  </si>
  <si>
    <t>抵押人</t>
  </si>
  <si>
    <t>房产座落</t>
  </si>
  <si>
    <t>设计用途</t>
  </si>
  <si>
    <t xml:space="preserve"> 权证号码</t>
  </si>
  <si>
    <t xml:space="preserve">土地使用权面积m2 </t>
  </si>
  <si>
    <t xml:space="preserve">建筑面积m2 </t>
  </si>
  <si>
    <t>1-1</t>
  </si>
  <si>
    <t>来凤县城市建设投资有限公司</t>
  </si>
  <si>
    <t>翔凤镇解放路310号1、2、3、4、5栋</t>
  </si>
  <si>
    <t>综合楼、商业</t>
  </si>
  <si>
    <t>来凤县房权证翔凤镇字第00011889号、来国用（2009）第JZ0402204号、来国用（2009）第JZ0100060001号、来国用（2009）第JZ0100060002号</t>
  </si>
  <si>
    <t>4240.9
25333.46
62141</t>
  </si>
  <si>
    <t>1-2</t>
  </si>
  <si>
    <t>罗文平</t>
  </si>
  <si>
    <t>翔凤镇凤中路凤翔世纪商业广场G座5号</t>
  </si>
  <si>
    <t>商业、商业</t>
  </si>
  <si>
    <t>来凤县房权证翔凤镇字第00018284号、来国用（2009）第0302070-007号</t>
  </si>
  <si>
    <t>1-3</t>
  </si>
  <si>
    <t>罗君宜</t>
  </si>
  <si>
    <t>翔凤镇凤中路凤翔世纪商业广场G座4号</t>
  </si>
  <si>
    <t>来凤县房权证翔凤镇字第00012088号、来国用（2009）第0030070005-012号</t>
  </si>
  <si>
    <t>黄州区东门路1号摩尔城5栋负一层、2栋负一层、第二层房产及对应土地</t>
  </si>
  <si>
    <t>商业服务、商住</t>
  </si>
  <si>
    <t>黄冈市房权证黄州字第055546、055549、055552号；黄冈国用（2011）第601806-8、601806-5、601806-6号</t>
  </si>
  <si>
    <t xml:space="preserve">1042.02
1545.88
1354.11
</t>
  </si>
  <si>
    <t>3596.07
5869
5140.93</t>
  </si>
  <si>
    <t>3-1</t>
  </si>
  <si>
    <t>曾都经济开发区两水路111号，1幢1层号</t>
  </si>
  <si>
    <t>工业</t>
  </si>
  <si>
    <t>随州市房权证城区字第20120103041号、曾国用（2012）第18号</t>
  </si>
  <si>
    <t>3-2</t>
  </si>
  <si>
    <t>807套设备</t>
  </si>
  <si>
    <t>湖北广大投资有限公司</t>
  </si>
  <si>
    <t>随县历山镇神农居委会的土地</t>
  </si>
  <si>
    <t>商业住宅用地</t>
  </si>
  <si>
    <t>随县国用（2014B）第0001081、第0001082号</t>
  </si>
  <si>
    <t>湖北省随州市曾都区万店镇泉水寺村委会</t>
  </si>
  <si>
    <t>林地</t>
  </si>
  <si>
    <t>鄂（2016）随州市不动产第0001510号</t>
  </si>
  <si>
    <t>980亩</t>
  </si>
  <si>
    <t>随州市经济开发区望城岗、十里铺村</t>
  </si>
  <si>
    <t>工业用地</t>
  </si>
  <si>
    <t>随州市房权证城区字第20120105783、20120105784号、随开国用（2011）第058号</t>
  </si>
  <si>
    <t>16191.57
5498.8</t>
  </si>
  <si>
    <t>海南伟达房地产开发有限公司</t>
  </si>
  <si>
    <t>海口市美兰区海甸四东路26-1号伟达雅都2、3号楼1、2层商铺房产及土地</t>
  </si>
  <si>
    <t>房屋商业，土地城镇住宅用地</t>
  </si>
  <si>
    <t>房屋：海口市房权证海房字第HK215962、HK215963号；
土地：海口市国用（2011）第004210、004211号</t>
  </si>
  <si>
    <t>592.56
426.22</t>
  </si>
  <si>
    <t>2035.49
1463.12</t>
  </si>
  <si>
    <t>周雪清</t>
  </si>
  <si>
    <t>孝感市长征路二路11号1幢房产及土地</t>
  </si>
  <si>
    <t>综合、批发零售用地</t>
  </si>
  <si>
    <t>孝感市房权证字第00106040号、孝城国用（2013）第31925号</t>
  </si>
  <si>
    <t>京山玉丰木制品有限公司</t>
  </si>
  <si>
    <t>京山经济开发区京宋公路2幢3层</t>
  </si>
  <si>
    <t>商业用房、批发零售用地</t>
  </si>
  <si>
    <t>京山县房权证开发区字第00075948号、京国用（2014）第4084号</t>
  </si>
  <si>
    <t>商务金融、城镇住宅用地</t>
  </si>
  <si>
    <t>海口市房权证海房字第HK215962、HK215963号；海口市国用（2011）第004210、004211号</t>
  </si>
  <si>
    <t>某银行对黄冈商业步行街开发建设有限公司等19户不良债权包项目招商</t>
    <phoneticPr fontId="11" type="noConversion"/>
  </si>
  <si>
    <t xml:space="preserve">    受委托，某银行拟将其持有的黄冈商业步行街开发建设有限公司等19户不良债权包进行公开预招商，意向价格面议。预招商时间为2019年8月1日至2019年9月11日。该债权包抵押情况如下（具体情况以正式挂牌为准）：</t>
    <phoneticPr fontId="11" type="noConversion"/>
  </si>
  <si>
    <t xml:space="preserve">    请有意向者速与光谷联交所业务四部联系。
    联  系  人：刘俊声 陈倪鹏
    办公室电话：027-67885683
    传      真：027-67885689
（本招商公告内容由委托方提供，光谷联交所不对公告内容真实性和准确性承担任何法律责任。）</t>
    <phoneticPr fontId="11" type="noConversion"/>
  </si>
  <si>
    <t>招商债权基本情况表</t>
    <phoneticPr fontId="11" type="noConversion"/>
  </si>
  <si>
    <t>附件：抵押物明细清单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</si>
</sst>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4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righ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78" fontId="3" fillId="0" borderId="3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inden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6" workbookViewId="0">
      <selection activeCell="A28" sqref="A28:J28"/>
    </sheetView>
  </sheetViews>
  <sheetFormatPr defaultColWidth="9" defaultRowHeight="13.5" x14ac:dyDescent="0.15"/>
  <cols>
    <col min="1" max="1" width="8" customWidth="1"/>
    <col min="2" max="2" width="33.25" customWidth="1"/>
    <col min="3" max="3" width="16.25" customWidth="1"/>
    <col min="4" max="4" width="18.875" customWidth="1"/>
    <col min="5" max="5" width="22.5" customWidth="1"/>
    <col min="6" max="6" width="22.75" customWidth="1"/>
    <col min="7" max="7" width="17.875" customWidth="1"/>
    <col min="8" max="8" width="19.125" customWidth="1"/>
    <col min="9" max="9" width="18.75" customWidth="1"/>
    <col min="10" max="10" width="17.625" customWidth="1"/>
  </cols>
  <sheetData>
    <row r="1" spans="1:10" ht="27" customHeight="1" x14ac:dyDescent="0.15"/>
    <row r="2" spans="1:10" ht="30" customHeight="1" x14ac:dyDescent="0.15">
      <c r="A2" s="14" t="s">
        <v>128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83.1" customHeight="1" x14ac:dyDescent="0.15">
      <c r="A4" s="16" t="s">
        <v>129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30" customHeight="1" x14ac:dyDescent="0.15">
      <c r="A5" s="17" t="s">
        <v>131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20.100000000000001" customHeight="1" x14ac:dyDescent="0.1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41.1" customHeight="1" x14ac:dyDescent="0.15">
      <c r="A7" s="19" t="s">
        <v>1</v>
      </c>
      <c r="B7" s="2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8" customHeight="1" x14ac:dyDescent="0.15">
      <c r="A8" s="21" t="s">
        <v>10</v>
      </c>
      <c r="B8" s="22"/>
      <c r="C8" s="2">
        <v>28000000</v>
      </c>
      <c r="D8" s="2">
        <v>28000000</v>
      </c>
      <c r="E8" s="3" t="s">
        <v>11</v>
      </c>
      <c r="F8" s="3" t="s">
        <v>12</v>
      </c>
      <c r="G8" s="2">
        <v>2029340.68</v>
      </c>
      <c r="H8" s="2">
        <v>181800</v>
      </c>
      <c r="I8" s="2">
        <f t="shared" ref="I8:I26" si="0">D8+G8+H8</f>
        <v>30211140.68</v>
      </c>
      <c r="J8" s="1" t="s">
        <v>13</v>
      </c>
    </row>
    <row r="9" spans="1:10" ht="18" customHeight="1" x14ac:dyDescent="0.15">
      <c r="A9" s="21" t="s">
        <v>14</v>
      </c>
      <c r="B9" s="22"/>
      <c r="C9" s="2">
        <v>70000000</v>
      </c>
      <c r="D9" s="2">
        <v>49398937.990000002</v>
      </c>
      <c r="E9" s="3" t="s">
        <v>15</v>
      </c>
      <c r="F9" s="3" t="s">
        <v>16</v>
      </c>
      <c r="G9" s="2">
        <v>9620746.2300000004</v>
      </c>
      <c r="H9" s="2">
        <v>592330</v>
      </c>
      <c r="I9" s="2">
        <f t="shared" si="0"/>
        <v>59612014.219999999</v>
      </c>
      <c r="J9" s="1" t="s">
        <v>13</v>
      </c>
    </row>
    <row r="10" spans="1:10" ht="18" customHeight="1" x14ac:dyDescent="0.15">
      <c r="A10" s="23" t="s">
        <v>17</v>
      </c>
      <c r="B10" s="24"/>
      <c r="C10" s="2">
        <v>8000000</v>
      </c>
      <c r="D10" s="4">
        <v>4000000</v>
      </c>
      <c r="E10" s="5" t="s">
        <v>18</v>
      </c>
      <c r="F10" s="5" t="s">
        <v>19</v>
      </c>
      <c r="G10" s="4">
        <v>2963450.64</v>
      </c>
      <c r="H10" s="2">
        <v>47900</v>
      </c>
      <c r="I10" s="2">
        <f t="shared" si="0"/>
        <v>7011350.6400000006</v>
      </c>
      <c r="J10" s="1" t="s">
        <v>13</v>
      </c>
    </row>
    <row r="11" spans="1:10" ht="18" customHeight="1" x14ac:dyDescent="0.15">
      <c r="A11" s="23" t="s">
        <v>20</v>
      </c>
      <c r="B11" s="24"/>
      <c r="C11" s="2">
        <v>5000000</v>
      </c>
      <c r="D11" s="4">
        <v>5000000</v>
      </c>
      <c r="E11" s="5" t="s">
        <v>21</v>
      </c>
      <c r="F11" s="5" t="s">
        <v>22</v>
      </c>
      <c r="G11" s="4">
        <v>2102192.7599999998</v>
      </c>
      <c r="H11" s="2">
        <v>30400</v>
      </c>
      <c r="I11" s="2">
        <f t="shared" si="0"/>
        <v>7132592.7599999998</v>
      </c>
      <c r="J11" s="1" t="s">
        <v>13</v>
      </c>
    </row>
    <row r="12" spans="1:10" ht="18" customHeight="1" x14ac:dyDescent="0.15">
      <c r="A12" s="23" t="s">
        <v>23</v>
      </c>
      <c r="B12" s="24"/>
      <c r="C12" s="2">
        <v>10000000</v>
      </c>
      <c r="D12" s="4">
        <v>9443352.8399999999</v>
      </c>
      <c r="E12" s="5" t="s">
        <v>24</v>
      </c>
      <c r="F12" s="5" t="s">
        <v>25</v>
      </c>
      <c r="G12" s="4">
        <v>2598540.9700000002</v>
      </c>
      <c r="H12" s="2">
        <v>59900</v>
      </c>
      <c r="I12" s="2">
        <f t="shared" si="0"/>
        <v>12101793.810000001</v>
      </c>
      <c r="J12" s="1" t="s">
        <v>13</v>
      </c>
    </row>
    <row r="13" spans="1:10" ht="18" customHeight="1" x14ac:dyDescent="0.15">
      <c r="A13" s="23" t="s">
        <v>26</v>
      </c>
      <c r="B13" s="24"/>
      <c r="C13" s="2">
        <v>30000000</v>
      </c>
      <c r="D13" s="4">
        <v>30000000</v>
      </c>
      <c r="E13" s="5" t="s">
        <v>27</v>
      </c>
      <c r="F13" s="5" t="s">
        <v>28</v>
      </c>
      <c r="G13" s="4">
        <v>8687749.4800000004</v>
      </c>
      <c r="H13" s="2">
        <v>0</v>
      </c>
      <c r="I13" s="2">
        <f t="shared" si="0"/>
        <v>38687749.480000004</v>
      </c>
      <c r="J13" s="1" t="s">
        <v>13</v>
      </c>
    </row>
    <row r="14" spans="1:10" ht="18" customHeight="1" x14ac:dyDescent="0.15">
      <c r="A14" s="23" t="s">
        <v>29</v>
      </c>
      <c r="B14" s="24"/>
      <c r="C14" s="2">
        <v>25000000</v>
      </c>
      <c r="D14" s="4">
        <v>24800663.539999999</v>
      </c>
      <c r="E14" s="5" t="s">
        <v>30</v>
      </c>
      <c r="F14" s="5" t="s">
        <v>31</v>
      </c>
      <c r="G14" s="4">
        <v>5220220.53</v>
      </c>
      <c r="H14" s="2">
        <v>368600</v>
      </c>
      <c r="I14" s="2">
        <f t="shared" si="0"/>
        <v>30389484.07</v>
      </c>
      <c r="J14" s="1" t="s">
        <v>13</v>
      </c>
    </row>
    <row r="15" spans="1:10" ht="18" customHeight="1" x14ac:dyDescent="0.15">
      <c r="A15" s="23" t="s">
        <v>32</v>
      </c>
      <c r="B15" s="24"/>
      <c r="C15" s="2">
        <v>6000000</v>
      </c>
      <c r="D15" s="4">
        <v>5510993.5999999996</v>
      </c>
      <c r="E15" s="6" t="s">
        <v>33</v>
      </c>
      <c r="F15" s="6" t="s">
        <v>34</v>
      </c>
      <c r="G15" s="4">
        <v>1916145.77</v>
      </c>
      <c r="H15" s="2">
        <v>53800</v>
      </c>
      <c r="I15" s="2">
        <f t="shared" si="0"/>
        <v>7480939.3699999992</v>
      </c>
      <c r="J15" s="1" t="s">
        <v>13</v>
      </c>
    </row>
    <row r="16" spans="1:10" ht="18" customHeight="1" x14ac:dyDescent="0.15">
      <c r="A16" s="23" t="s">
        <v>35</v>
      </c>
      <c r="B16" s="24"/>
      <c r="C16" s="2">
        <v>3000000</v>
      </c>
      <c r="D16" s="4">
        <v>2814507.74</v>
      </c>
      <c r="E16" s="6" t="s">
        <v>36</v>
      </c>
      <c r="F16" s="6" t="s">
        <v>37</v>
      </c>
      <c r="G16" s="4">
        <v>1033565.56</v>
      </c>
      <c r="H16" s="2">
        <v>35936</v>
      </c>
      <c r="I16" s="2">
        <f t="shared" si="0"/>
        <v>3884009.3000000003</v>
      </c>
      <c r="J16" s="1" t="s">
        <v>13</v>
      </c>
    </row>
    <row r="17" spans="1:10" ht="18" customHeight="1" x14ac:dyDescent="0.15">
      <c r="A17" s="23" t="s">
        <v>38</v>
      </c>
      <c r="B17" s="24"/>
      <c r="C17" s="2">
        <v>6000000</v>
      </c>
      <c r="D17" s="4">
        <v>5327237.5</v>
      </c>
      <c r="E17" s="6" t="s">
        <v>39</v>
      </c>
      <c r="F17" s="6" t="s">
        <v>40</v>
      </c>
      <c r="G17" s="4">
        <v>1837028.58</v>
      </c>
      <c r="H17" s="2">
        <v>65800</v>
      </c>
      <c r="I17" s="2">
        <f t="shared" si="0"/>
        <v>7230066.0800000001</v>
      </c>
      <c r="J17" s="1" t="s">
        <v>13</v>
      </c>
    </row>
    <row r="18" spans="1:10" ht="18" customHeight="1" x14ac:dyDescent="0.15">
      <c r="A18" s="23" t="s">
        <v>41</v>
      </c>
      <c r="B18" s="24"/>
      <c r="C18" s="2">
        <v>20000000</v>
      </c>
      <c r="D18" s="4">
        <v>19999929.620000001</v>
      </c>
      <c r="E18" s="6" t="s">
        <v>42</v>
      </c>
      <c r="F18" s="6" t="s">
        <v>43</v>
      </c>
      <c r="G18" s="4">
        <v>4046744.7</v>
      </c>
      <c r="H18" s="2">
        <v>166800</v>
      </c>
      <c r="I18" s="2">
        <f t="shared" si="0"/>
        <v>24213474.32</v>
      </c>
      <c r="J18" s="1" t="s">
        <v>13</v>
      </c>
    </row>
    <row r="19" spans="1:10" ht="18" customHeight="1" x14ac:dyDescent="0.15">
      <c r="A19" s="23" t="s">
        <v>44</v>
      </c>
      <c r="B19" s="24"/>
      <c r="C19" s="2">
        <v>2700000</v>
      </c>
      <c r="D19" s="4">
        <v>2648935.34</v>
      </c>
      <c r="E19" s="6" t="s">
        <v>45</v>
      </c>
      <c r="F19" s="6" t="s">
        <v>46</v>
      </c>
      <c r="G19" s="4">
        <v>784615.62</v>
      </c>
      <c r="H19" s="7">
        <v>28400</v>
      </c>
      <c r="I19" s="7">
        <f t="shared" si="0"/>
        <v>3461950.96</v>
      </c>
      <c r="J19" s="1" t="s">
        <v>13</v>
      </c>
    </row>
    <row r="20" spans="1:10" ht="18" customHeight="1" x14ac:dyDescent="0.15">
      <c r="A20" s="23" t="s">
        <v>47</v>
      </c>
      <c r="B20" s="24"/>
      <c r="C20" s="2">
        <v>7200000</v>
      </c>
      <c r="D20" s="4">
        <v>7121370.3399999999</v>
      </c>
      <c r="E20" s="6" t="s">
        <v>48</v>
      </c>
      <c r="F20" s="6" t="s">
        <v>49</v>
      </c>
      <c r="G20" s="4">
        <v>2355774.04</v>
      </c>
      <c r="H20" s="7">
        <v>39100</v>
      </c>
      <c r="I20" s="7">
        <f t="shared" si="0"/>
        <v>9516244.379999999</v>
      </c>
      <c r="J20" s="1" t="s">
        <v>13</v>
      </c>
    </row>
    <row r="21" spans="1:10" ht="18" customHeight="1" x14ac:dyDescent="0.15">
      <c r="A21" s="23" t="s">
        <v>50</v>
      </c>
      <c r="B21" s="24"/>
      <c r="C21" s="2">
        <v>30000000</v>
      </c>
      <c r="D21" s="4">
        <v>29147954.609999999</v>
      </c>
      <c r="E21" s="6" t="s">
        <v>51</v>
      </c>
      <c r="F21" s="6" t="s">
        <v>52</v>
      </c>
      <c r="G21" s="4">
        <v>7960263.5700000003</v>
      </c>
      <c r="H21" s="7">
        <v>191800</v>
      </c>
      <c r="I21" s="7">
        <f t="shared" si="0"/>
        <v>37300018.18</v>
      </c>
      <c r="J21" s="1" t="s">
        <v>13</v>
      </c>
    </row>
    <row r="22" spans="1:10" ht="28.5" x14ac:dyDescent="0.15">
      <c r="A22" s="23" t="s">
        <v>53</v>
      </c>
      <c r="B22" s="24"/>
      <c r="C22" s="2">
        <v>50000000</v>
      </c>
      <c r="D22" s="4">
        <v>47397234.950000003</v>
      </c>
      <c r="E22" s="6" t="s">
        <v>54</v>
      </c>
      <c r="F22" s="6" t="s">
        <v>55</v>
      </c>
      <c r="G22" s="4">
        <v>3537008.38</v>
      </c>
      <c r="H22" s="7">
        <v>0</v>
      </c>
      <c r="I22" s="7">
        <f t="shared" si="0"/>
        <v>50934243.330000006</v>
      </c>
      <c r="J22" s="1" t="s">
        <v>13</v>
      </c>
    </row>
    <row r="23" spans="1:10" ht="18" customHeight="1" x14ac:dyDescent="0.15">
      <c r="A23" s="23" t="s">
        <v>56</v>
      </c>
      <c r="B23" s="24"/>
      <c r="C23" s="2">
        <v>10000000</v>
      </c>
      <c r="D23" s="4">
        <v>9299930</v>
      </c>
      <c r="E23" s="6" t="s">
        <v>57</v>
      </c>
      <c r="F23" s="6" t="s">
        <v>58</v>
      </c>
      <c r="G23" s="4">
        <v>1957076.92</v>
      </c>
      <c r="H23" s="7">
        <v>85184</v>
      </c>
      <c r="I23" s="7">
        <f t="shared" si="0"/>
        <v>11342190.92</v>
      </c>
      <c r="J23" s="1" t="s">
        <v>13</v>
      </c>
    </row>
    <row r="24" spans="1:10" ht="18" customHeight="1" x14ac:dyDescent="0.15">
      <c r="A24" s="25" t="s">
        <v>59</v>
      </c>
      <c r="B24" s="26"/>
      <c r="C24" s="2">
        <v>12000000</v>
      </c>
      <c r="D24" s="4">
        <v>12000000</v>
      </c>
      <c r="E24" s="6" t="s">
        <v>60</v>
      </c>
      <c r="F24" s="6" t="s">
        <v>61</v>
      </c>
      <c r="G24" s="4">
        <v>3478114.57</v>
      </c>
      <c r="H24" s="7">
        <v>93800</v>
      </c>
      <c r="I24" s="7">
        <f t="shared" si="0"/>
        <v>15571914.57</v>
      </c>
      <c r="J24" s="1" t="s">
        <v>13</v>
      </c>
    </row>
    <row r="25" spans="1:10" ht="18" customHeight="1" x14ac:dyDescent="0.15">
      <c r="A25" s="25" t="s">
        <v>62</v>
      </c>
      <c r="B25" s="26"/>
      <c r="C25" s="2">
        <v>9500000</v>
      </c>
      <c r="D25" s="4">
        <v>7698994.5</v>
      </c>
      <c r="E25" s="6" t="s">
        <v>63</v>
      </c>
      <c r="F25" s="6" t="s">
        <v>64</v>
      </c>
      <c r="G25" s="4">
        <v>1265409.7</v>
      </c>
      <c r="H25" s="7">
        <v>80758</v>
      </c>
      <c r="I25" s="7">
        <f t="shared" si="0"/>
        <v>9045162.1999999993</v>
      </c>
      <c r="J25" s="1" t="s">
        <v>13</v>
      </c>
    </row>
    <row r="26" spans="1:10" ht="18" customHeight="1" x14ac:dyDescent="0.15">
      <c r="A26" s="25" t="s">
        <v>65</v>
      </c>
      <c r="B26" s="26"/>
      <c r="C26" s="2">
        <v>20000000</v>
      </c>
      <c r="D26" s="4">
        <v>19986326.600000001</v>
      </c>
      <c r="E26" s="6" t="s">
        <v>57</v>
      </c>
      <c r="F26" s="6" t="s">
        <v>58</v>
      </c>
      <c r="G26" s="4">
        <v>4148060.14</v>
      </c>
      <c r="H26" s="7">
        <v>155108</v>
      </c>
      <c r="I26" s="7">
        <f t="shared" si="0"/>
        <v>24289494.740000002</v>
      </c>
      <c r="J26" s="1" t="s">
        <v>13</v>
      </c>
    </row>
    <row r="27" spans="1:10" ht="30" customHeight="1" x14ac:dyDescent="0.15">
      <c r="A27" s="27" t="s">
        <v>66</v>
      </c>
      <c r="B27" s="28"/>
      <c r="C27" s="2">
        <f>SUM(C8:C26)</f>
        <v>352400000</v>
      </c>
      <c r="D27" s="4">
        <f>SUM(D8:D26)</f>
        <v>319596369.17000002</v>
      </c>
      <c r="E27" s="6"/>
      <c r="F27" s="6"/>
      <c r="G27" s="4">
        <f>SUM(G8:G26)</f>
        <v>67542048.840000004</v>
      </c>
      <c r="H27" s="7">
        <f>SUM(H8:H26)</f>
        <v>2277416</v>
      </c>
      <c r="I27" s="7">
        <f>SUM(I8:I26)</f>
        <v>389415834.01000005</v>
      </c>
      <c r="J27" s="1"/>
    </row>
    <row r="28" spans="1:10" ht="30" customHeight="1" x14ac:dyDescent="0.15">
      <c r="A28" s="29" t="s">
        <v>132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30" customHeight="1" x14ac:dyDescent="0.15">
      <c r="A29" s="8" t="s">
        <v>67</v>
      </c>
      <c r="B29" s="30" t="s">
        <v>1</v>
      </c>
      <c r="C29" s="31"/>
      <c r="D29" s="8" t="s">
        <v>68</v>
      </c>
      <c r="E29" s="8" t="s">
        <v>69</v>
      </c>
      <c r="F29" s="9" t="s">
        <v>70</v>
      </c>
      <c r="G29" s="32" t="s">
        <v>71</v>
      </c>
      <c r="H29" s="32"/>
      <c r="I29" s="8" t="s">
        <v>72</v>
      </c>
      <c r="J29" s="8" t="s">
        <v>73</v>
      </c>
    </row>
    <row r="30" spans="1:10" ht="40.5" x14ac:dyDescent="0.15">
      <c r="A30" s="8" t="s">
        <v>74</v>
      </c>
      <c r="B30" s="30" t="s">
        <v>10</v>
      </c>
      <c r="C30" s="31"/>
      <c r="D30" s="8" t="s">
        <v>75</v>
      </c>
      <c r="E30" s="8" t="s">
        <v>76</v>
      </c>
      <c r="F30" s="9" t="s">
        <v>77</v>
      </c>
      <c r="G30" s="32" t="s">
        <v>78</v>
      </c>
      <c r="H30" s="32"/>
      <c r="I30" s="8" t="s">
        <v>79</v>
      </c>
      <c r="J30" s="8">
        <v>3515.39</v>
      </c>
    </row>
    <row r="31" spans="1:10" ht="27" x14ac:dyDescent="0.15">
      <c r="A31" s="8" t="s">
        <v>80</v>
      </c>
      <c r="B31" s="30" t="s">
        <v>10</v>
      </c>
      <c r="C31" s="31"/>
      <c r="D31" s="8" t="s">
        <v>81</v>
      </c>
      <c r="E31" s="8" t="s">
        <v>82</v>
      </c>
      <c r="F31" s="9" t="s">
        <v>83</v>
      </c>
      <c r="G31" s="33" t="s">
        <v>84</v>
      </c>
      <c r="H31" s="33"/>
      <c r="I31" s="8">
        <v>34.49</v>
      </c>
      <c r="J31" s="8">
        <v>225.56</v>
      </c>
    </row>
    <row r="32" spans="1:10" ht="27" x14ac:dyDescent="0.15">
      <c r="A32" s="8" t="s">
        <v>85</v>
      </c>
      <c r="B32" s="30" t="s">
        <v>10</v>
      </c>
      <c r="C32" s="31"/>
      <c r="D32" s="8" t="s">
        <v>86</v>
      </c>
      <c r="E32" s="8" t="s">
        <v>87</v>
      </c>
      <c r="F32" s="9" t="s">
        <v>83</v>
      </c>
      <c r="G32" s="32" t="s">
        <v>88</v>
      </c>
      <c r="H32" s="32"/>
      <c r="I32" s="8">
        <v>99.54</v>
      </c>
      <c r="J32" s="8">
        <v>651</v>
      </c>
    </row>
    <row r="33" spans="1:10" ht="54" x14ac:dyDescent="0.15">
      <c r="A33" s="8">
        <v>2</v>
      </c>
      <c r="B33" s="30" t="s">
        <v>14</v>
      </c>
      <c r="C33" s="31"/>
      <c r="D33" s="8" t="s">
        <v>14</v>
      </c>
      <c r="E33" s="8" t="s">
        <v>89</v>
      </c>
      <c r="F33" s="9" t="s">
        <v>90</v>
      </c>
      <c r="G33" s="32" t="s">
        <v>91</v>
      </c>
      <c r="H33" s="32"/>
      <c r="I33" s="8" t="s">
        <v>92</v>
      </c>
      <c r="J33" s="8" t="s">
        <v>93</v>
      </c>
    </row>
    <row r="34" spans="1:10" ht="27" x14ac:dyDescent="0.15">
      <c r="A34" s="8" t="s">
        <v>94</v>
      </c>
      <c r="B34" s="30" t="s">
        <v>26</v>
      </c>
      <c r="C34" s="31"/>
      <c r="D34" s="8" t="s">
        <v>26</v>
      </c>
      <c r="E34" s="8" t="s">
        <v>95</v>
      </c>
      <c r="F34" s="9" t="s">
        <v>96</v>
      </c>
      <c r="G34" s="32" t="s">
        <v>97</v>
      </c>
      <c r="H34" s="32"/>
      <c r="I34" s="8">
        <v>56532.93</v>
      </c>
      <c r="J34" s="8">
        <v>9179.98</v>
      </c>
    </row>
    <row r="35" spans="1:10" ht="27" x14ac:dyDescent="0.15">
      <c r="A35" s="8" t="s">
        <v>98</v>
      </c>
      <c r="B35" s="30" t="s">
        <v>26</v>
      </c>
      <c r="C35" s="31"/>
      <c r="D35" s="8" t="s">
        <v>26</v>
      </c>
      <c r="E35" s="8" t="s">
        <v>99</v>
      </c>
      <c r="F35" s="9"/>
      <c r="G35" s="32"/>
      <c r="H35" s="32"/>
      <c r="I35" s="8"/>
      <c r="J35" s="8"/>
    </row>
    <row r="36" spans="1:10" ht="27" x14ac:dyDescent="0.15">
      <c r="A36" s="8">
        <v>4</v>
      </c>
      <c r="B36" s="30" t="s">
        <v>29</v>
      </c>
      <c r="C36" s="31"/>
      <c r="D36" s="8" t="s">
        <v>100</v>
      </c>
      <c r="E36" s="8" t="s">
        <v>101</v>
      </c>
      <c r="F36" s="9" t="s">
        <v>102</v>
      </c>
      <c r="G36" s="32" t="s">
        <v>103</v>
      </c>
      <c r="H36" s="32"/>
      <c r="I36" s="8">
        <v>18153.55</v>
      </c>
      <c r="J36" s="8"/>
    </row>
    <row r="37" spans="1:10" ht="27" x14ac:dyDescent="0.15">
      <c r="A37" s="8">
        <v>5</v>
      </c>
      <c r="B37" s="30" t="s">
        <v>41</v>
      </c>
      <c r="C37" s="31"/>
      <c r="D37" s="8" t="s">
        <v>41</v>
      </c>
      <c r="E37" s="8" t="s">
        <v>104</v>
      </c>
      <c r="F37" s="9" t="s">
        <v>105</v>
      </c>
      <c r="G37" s="32" t="s">
        <v>106</v>
      </c>
      <c r="H37" s="32"/>
      <c r="I37" s="8" t="s">
        <v>107</v>
      </c>
      <c r="J37" s="8"/>
    </row>
    <row r="38" spans="1:10" ht="27" x14ac:dyDescent="0.15">
      <c r="A38" s="8">
        <v>6</v>
      </c>
      <c r="B38" s="30" t="s">
        <v>50</v>
      </c>
      <c r="C38" s="31"/>
      <c r="D38" s="8" t="s">
        <v>50</v>
      </c>
      <c r="E38" s="8" t="s">
        <v>108</v>
      </c>
      <c r="F38" s="9" t="s">
        <v>109</v>
      </c>
      <c r="G38" s="32" t="s">
        <v>110</v>
      </c>
      <c r="H38" s="32"/>
      <c r="I38" s="8">
        <v>44371.3</v>
      </c>
      <c r="J38" s="8" t="s">
        <v>111</v>
      </c>
    </row>
    <row r="39" spans="1:10" ht="54" x14ac:dyDescent="0.15">
      <c r="A39" s="8">
        <v>7</v>
      </c>
      <c r="B39" s="30" t="s">
        <v>56</v>
      </c>
      <c r="C39" s="31"/>
      <c r="D39" s="8" t="s">
        <v>112</v>
      </c>
      <c r="E39" s="8" t="s">
        <v>113</v>
      </c>
      <c r="F39" s="9" t="s">
        <v>114</v>
      </c>
      <c r="G39" s="32" t="s">
        <v>115</v>
      </c>
      <c r="H39" s="32"/>
      <c r="I39" s="8" t="s">
        <v>116</v>
      </c>
      <c r="J39" s="8" t="s">
        <v>117</v>
      </c>
    </row>
    <row r="40" spans="1:10" ht="27" x14ac:dyDescent="0.15">
      <c r="A40" s="8">
        <v>8</v>
      </c>
      <c r="B40" s="30" t="s">
        <v>59</v>
      </c>
      <c r="C40" s="31"/>
      <c r="D40" s="8" t="s">
        <v>118</v>
      </c>
      <c r="E40" s="8" t="s">
        <v>119</v>
      </c>
      <c r="F40" s="9" t="s">
        <v>120</v>
      </c>
      <c r="G40" s="32" t="s">
        <v>121</v>
      </c>
      <c r="H40" s="32"/>
      <c r="I40" s="8">
        <v>550.6</v>
      </c>
      <c r="J40" s="8">
        <f>220.45+1596.56</f>
        <v>1817.01</v>
      </c>
    </row>
    <row r="41" spans="1:10" ht="27" x14ac:dyDescent="0.15">
      <c r="A41" s="8">
        <v>9</v>
      </c>
      <c r="B41" s="30" t="s">
        <v>62</v>
      </c>
      <c r="C41" s="31"/>
      <c r="D41" s="8" t="s">
        <v>122</v>
      </c>
      <c r="E41" s="8" t="s">
        <v>123</v>
      </c>
      <c r="F41" s="9" t="s">
        <v>124</v>
      </c>
      <c r="G41" s="32" t="s">
        <v>125</v>
      </c>
      <c r="H41" s="32"/>
      <c r="I41" s="8">
        <v>2972.02</v>
      </c>
      <c r="J41" s="8">
        <v>6455.48</v>
      </c>
    </row>
    <row r="42" spans="1:10" ht="54" x14ac:dyDescent="0.15">
      <c r="A42" s="8">
        <v>10</v>
      </c>
      <c r="B42" s="30" t="s">
        <v>65</v>
      </c>
      <c r="C42" s="31"/>
      <c r="D42" s="8" t="s">
        <v>112</v>
      </c>
      <c r="E42" s="8" t="s">
        <v>113</v>
      </c>
      <c r="F42" s="9" t="s">
        <v>126</v>
      </c>
      <c r="G42" s="32" t="s">
        <v>127</v>
      </c>
      <c r="H42" s="32"/>
      <c r="I42" s="8" t="s">
        <v>116</v>
      </c>
      <c r="J42" s="8" t="s">
        <v>117</v>
      </c>
    </row>
    <row r="43" spans="1:10" ht="30" customHeight="1" x14ac:dyDescent="0.15">
      <c r="G43" s="10"/>
      <c r="H43" s="10"/>
      <c r="I43" s="12"/>
      <c r="J43" s="13"/>
    </row>
    <row r="44" spans="1:10" ht="132" customHeight="1" x14ac:dyDescent="0.15">
      <c r="A44" s="34" t="s">
        <v>130</v>
      </c>
      <c r="B44" s="34"/>
      <c r="C44" s="34"/>
      <c r="D44" s="34"/>
      <c r="E44" s="34"/>
      <c r="F44" s="34"/>
      <c r="G44" s="34"/>
      <c r="H44" s="34"/>
      <c r="I44" s="34"/>
      <c r="J44" s="34"/>
    </row>
    <row r="45" spans="1:10" ht="18.75" x14ac:dyDescent="0.15">
      <c r="A45" s="11"/>
      <c r="B45" s="11"/>
    </row>
  </sheetData>
  <mergeCells count="56">
    <mergeCell ref="A44:J44"/>
    <mergeCell ref="B40:C40"/>
    <mergeCell ref="G40:H40"/>
    <mergeCell ref="B41:C41"/>
    <mergeCell ref="G41:H41"/>
    <mergeCell ref="B42:C42"/>
    <mergeCell ref="G42:H42"/>
    <mergeCell ref="B37:C37"/>
    <mergeCell ref="G37:H37"/>
    <mergeCell ref="B38:C38"/>
    <mergeCell ref="G38:H38"/>
    <mergeCell ref="B39:C39"/>
    <mergeCell ref="G39:H39"/>
    <mergeCell ref="B34:C34"/>
    <mergeCell ref="G34:H34"/>
    <mergeCell ref="B35:C35"/>
    <mergeCell ref="G35:H35"/>
    <mergeCell ref="B36:C36"/>
    <mergeCell ref="G36:H36"/>
    <mergeCell ref="B31:C31"/>
    <mergeCell ref="G31:H31"/>
    <mergeCell ref="B32:C32"/>
    <mergeCell ref="G32:H32"/>
    <mergeCell ref="B33:C33"/>
    <mergeCell ref="G33:H33"/>
    <mergeCell ref="A27:B27"/>
    <mergeCell ref="A28:J28"/>
    <mergeCell ref="B29:C29"/>
    <mergeCell ref="G29:H29"/>
    <mergeCell ref="B30:C30"/>
    <mergeCell ref="G30:H30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2:J2"/>
    <mergeCell ref="A3:J3"/>
    <mergeCell ref="A4:J4"/>
    <mergeCell ref="A5:J5"/>
    <mergeCell ref="A6:J6"/>
  </mergeCells>
  <phoneticPr fontId="11" type="noConversion"/>
  <pageMargins left="0.94374999999999998" right="0.69930555555555596" top="0.75" bottom="0.75" header="0.31388888888888899" footer="0.3"/>
  <pageSetup paperSize="9" scale="5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系统管理员</cp:lastModifiedBy>
  <dcterms:created xsi:type="dcterms:W3CDTF">2019-04-16T02:56:00Z</dcterms:created>
  <dcterms:modified xsi:type="dcterms:W3CDTF">2019-08-01T08:16:14Z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